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16380" windowHeight="8196" tabRatio="598" firstSheet="1" activeTab="1"/>
  </bookViews>
  <sheets>
    <sheet name="XXXXXX" sheetId="1" state="hidden" r:id="rId1"/>
    <sheet name="STAZE ZLATNA GREDA" sheetId="23" r:id="rId2"/>
  </sheets>
  <definedNames>
    <definedName name="Excel_BuiltIn_Print_Area_15_1">#REF!</definedName>
    <definedName name="Excel_BuiltIn_Print_Area_8_1">#REF!</definedName>
    <definedName name="_xlnm.Print_Area" localSheetId="1">'STAZE ZLATNA GREDA'!$A$1:$F$71</definedName>
  </definedNames>
  <calcPr calcId="124519"/>
</workbook>
</file>

<file path=xl/calcChain.xml><?xml version="1.0" encoding="utf-8"?>
<calcChain xmlns="http://schemas.openxmlformats.org/spreadsheetml/2006/main">
  <c r="F35" i="23"/>
  <c r="F38"/>
  <c r="F56"/>
  <c r="F53"/>
  <c r="F58" l="1"/>
  <c r="F19"/>
  <c r="F16"/>
  <c r="F26"/>
  <c r="F29"/>
  <c r="F32"/>
  <c r="F41"/>
  <c r="F44"/>
  <c r="F21" l="1"/>
  <c r="F46"/>
  <c r="F61" l="1"/>
  <c r="F63" s="1"/>
  <c r="F65" s="1"/>
</calcChain>
</file>

<file path=xl/sharedStrings.xml><?xml version="1.0" encoding="utf-8"?>
<sst xmlns="http://schemas.openxmlformats.org/spreadsheetml/2006/main" count="67" uniqueCount="46">
  <si>
    <t>PODOPOLAGAČKI RADOVI</t>
  </si>
  <si>
    <r>
      <t>M</t>
    </r>
    <r>
      <rPr>
        <vertAlign val="superscript"/>
        <sz val="11"/>
        <rFont val="Arial"/>
        <family val="2"/>
        <charset val="238"/>
      </rPr>
      <t>1</t>
    </r>
  </si>
  <si>
    <r>
      <t>M</t>
    </r>
    <r>
      <rPr>
        <vertAlign val="superscript"/>
        <sz val="11"/>
        <rFont val="Arial"/>
        <family val="2"/>
        <charset val="238"/>
      </rPr>
      <t>3</t>
    </r>
  </si>
  <si>
    <t>KN</t>
  </si>
  <si>
    <r>
      <t>M</t>
    </r>
    <r>
      <rPr>
        <vertAlign val="superscript"/>
        <sz val="11"/>
        <rFont val="Arial"/>
        <family val="2"/>
        <charset val="238"/>
      </rPr>
      <t>2</t>
    </r>
  </si>
  <si>
    <t>A</t>
  </si>
  <si>
    <t>B</t>
  </si>
  <si>
    <t>JM</t>
  </si>
  <si>
    <t>KOL.</t>
  </si>
  <si>
    <t>UC</t>
  </si>
  <si>
    <t>PRIPREMNI RADOVI I UKLANJANJA</t>
  </si>
  <si>
    <t>ZEMLJANI RADOVI</t>
  </si>
  <si>
    <t>UVODNA NAPOMENA:</t>
  </si>
  <si>
    <t xml:space="preserve"> ZEMLJANI RADOVI  -  UKUPNO</t>
  </si>
  <si>
    <t xml:space="preserve">UTOVAR, ODVOZ I ISTOVAR SVOG SUVIŠNOG I OTPADNOG MATERIJALA S GRADILIŠTA NA NAJBLIŽI DEPONIJ UZ PLAĆANJE KOMUNALNE NAKNADE. </t>
  </si>
  <si>
    <t>RASTRESITO STANJE (k=1,5)</t>
  </si>
  <si>
    <t xml:space="preserve">  UKUPNO SVI RADOVI:</t>
  </si>
  <si>
    <t xml:space="preserve">  PDV 25%:</t>
  </si>
  <si>
    <t xml:space="preserve">  SVEKUPNO:</t>
  </si>
  <si>
    <t>RASTRESITO STANJE (k=1,3)</t>
  </si>
  <si>
    <t>U OPISU SVAKE STAVKE PODRAZUMJEVA SE DOBAVA SVOG POTREBNOG MATERIJALA (UKOLIKO NIJE DRUGAČIJE NAVEDENO) ZA IZVRŠENJE POJEDINOG RADA, NJEGOVA DOPREMA NA GRADILIŠTE KAO I SVI  HORIZONTALNI I VERTIKALNI TRANSPORTI NA GRADILIŠTU. SVE DO POTPUNE GOTOVOSTI SVAKOG POJEDINOG RADA.</t>
  </si>
  <si>
    <t>SVI RADOVI NA IZVEDBI STAZA IZVODE SE U DOGOVORU I POD NADZOROM NADLEŽNOG KONZERVATORSKOG ODJELA. SVE RADOVE TREBA IZVODITI IZVOĐAČ OVLAŠTEN ZA RAD NA SPOMENICIMA KULTURE!</t>
  </si>
  <si>
    <t>PONUDITELJ JE DUŽAN PRIJE DAVANJA PONUDE IZVRŠITI DETALJAN UVID U POSTOJEĆE STANJE NA TERENU I TEMELJITO SE UPOZNATI SA CJELOKUPNIM ZAHVATOM I MOGUĆNOSTIMA LOKACIJE, (NAČINI TRANSPORTA, ANGAŽMAN OPREME.) KAO I SA SVAKIM POJEDINAČNIM ZAHVATOM. PRIJE DAVANJA PONUDE IZVODITELJ JE DUŽAN KONTAKTIRATI PROJEKTANTA U SLUČAJU POTREBE ZA DODTANIM POJAŠNJENJEM STAVAKA TROŠKOVNIKA JER NAKNADNI ZAHTJEVI ZA DODATNI RADOVIMA, ZBOG NEJASNOĆA U TROŠKOVNIKU NEĆE BITI PRIZNATI.</t>
  </si>
  <si>
    <t>A.</t>
  </si>
  <si>
    <t>STROJNO RAZBIJANJE I UKLANJANJE POSTOJEĆIH BETONSKIH PODNIH POPLOČENJA, UKLJUČIVO ISKOP I UKLANJANJE ŠLJUNČANOG ILI TUCANIČKOG NASIPA. PREDVIDIVA DEBLJINA BETONSKE PLOHE CCA 8 CM, A NASIPA CCA 15 CM.</t>
  </si>
  <si>
    <t xml:space="preserve">NASIPANJE ZEMLJANOG MATERIJALA PREOSTALOG OD ISKOPA UZ RUB STAZE I FORMIRANJE 'ZELENE BANKINE'. STAVKA UKLJUČUJE I MOKRO RUČNO ZBIJANJE. </t>
  </si>
  <si>
    <t xml:space="preserve">STROJNI ISKOP ZA POSTELJICU U MATERIJALU
 "C" KATEGORIJE, A U SKLADU SA KOTAMA I 
DETALJIMA DANIM PROJEKTOM.
RADOVE IZVESTI U SKLADU SA O.T.U.I 2.2.3.
ZEMLJU JE POTREBNO DEPONIRATI NA PRIKLADNO MJESTO UZ TRASU GDJE NEĆE SMETATI ODVIJANJU RADOVA I PROMETA, A ISKORISTIT ĆE SE ZA IZRADU ZEMLJANIH NASIPA I NASIPA BANKINA. </t>
  </si>
  <si>
    <t xml:space="preserve">UTOVAR, ODVOZ I ISTOVAR SVE SUVIŠNE ZEMLJE S GRADILIŠTA NANAJBLIŽU PLANIRKU UZ PLAĆANJE KOMUNALNE NAKNADE. PREOSTALU ZEMLJU POTREBNO JE ODVESTI NA .
</t>
  </si>
  <si>
    <t>B.</t>
  </si>
  <si>
    <t>C.</t>
  </si>
  <si>
    <t>1.</t>
  </si>
  <si>
    <t>IZRADA POLOČENJA VANJSKIH HODNIH POVRŠINA, OD KLINKER OPEKE SUKLADNO SHEMI POPLOČAVANJA</t>
  </si>
  <si>
    <t xml:space="preserve">DOBAVA I UGRADBA NIVELIRAJUĆEG SLOJA OD KAMENOG AGREGATA FRAKCIJE 0-4 MM U SLOJU DEBLJINE 5 CM, PREMA DETALJIMA I KOTAMA 
IZ PROJEKTA. RADOVE IZVESTI U SKLADU SA O.T.U.I 7.2.2.
</t>
  </si>
  <si>
    <t xml:space="preserve">IZRADA NOSIVOG SLOJA OD MEHANIČKI ZBIJENOG KAMENOG MATERIJALA U SLOJU DEBLJINE 20 CM, A PREMA DETALJIMA I KOTAMA DANIM NA POPREČNIM PRESJECIMA. RADOVE IZVESTI U SKLADU SA O.T.U.I 3.1.1. ZBIJANJE VRŠITI VIBROVALJCIMA DO TRAŽENOG MODULA STIŠLJIVOSTI MS-80 MN/M2. RAD OBUHVAĆA DOBAVU MATERIJALA, RAZASTIRANJE, PLANIRANJE I ZBIJANJE.  U CIJENI STAVKE UKLJUČENO JE I  PLANIRANJE NASIPA NA NIVELETU ±1 CM OD PROJEKTIRANE
</t>
  </si>
  <si>
    <t xml:space="preserve">IZRADA POSTELJICE OD ZEMLJANOG MATERIJALA PREMA KOTAMA POPREČNIH NAGIBA IZ PROJEKTA.IZRADA OBUHVAĆA PLANIRANJE I SABLJANJE DO TRAŽENOG STUPNJA ZAOBLJENOSTI SZ &gt; 100%. RADOVE IZVESTI U SKLADU SA O.T.U.I 2.10.1.
</t>
  </si>
  <si>
    <t>POLAGANJE SE VRŠI U SLOJ PRETHODNO NIVELIRANOG SLOJA KAMENOG AGREGATA KOJI JE OBRAĐEN U DRUGOJ STAVCI. U CIJENI JE I ISPUNJAVANJE REŠKI SUHIM KVARCNIM PIJESKOM, ZAMETANJEM, VIŠEKRATNO DO ZASIĆENJA REŠKI I STABILIZACIJE POPLOČENJA.</t>
  </si>
  <si>
    <t xml:space="preserve">  PRIPREMNI I UKLANJANJE  -  UKUPNO</t>
  </si>
  <si>
    <t>PODOPOLAGAČKI RADOVI  -  UKUPNO</t>
  </si>
  <si>
    <t>TROŠKOVNIK IZRADE PJEŠAČKE STAZE NA LOKACIJI:</t>
  </si>
  <si>
    <t>POPLOČENJA OD KLINKER OPEKE, BOJA ZAGASITO CRVENA, DIMENZIJE CCA 240×120×50 MM, NEGLAZIRANE, HRAPAVE HODNE  POVRŠINE.  OPEKA SE POLAŽE PLOŠTIMICE U SLOGU RIBLJA KOST, BEZ REŠKI.</t>
  </si>
  <si>
    <t>JC</t>
  </si>
  <si>
    <t>PRILOG IV DOKUMENTACIJE O NABAVI</t>
  </si>
  <si>
    <r>
      <t>DOBAVA MATERIJALA, KROJENJE I POLAGANJE RAZDJELNOG SLOJA GEOTEKSTILA 300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.</t>
    </r>
  </si>
  <si>
    <r>
      <t>IZVEDBA RUBNJAKA OD SJEKOMIČNO POLOŽENE KLINKER OPEKE BOJA NARANČASTO ŽUTA, NAGORENA, DIMENZIJE CCA 240×120×70 MM  NEGLAZIRANE, HRAPAVE POVRŠINE. RUBNJAK ŠIRINE 12 CM. REŠKE OPEKE SE ZAPUNJAVANJU I OBRAĐUJU CEMENTNIM MORTOM. RUBNJAK SE POLAŽE U ŠTEDNI BETON U KOLIČINI OD 0,1 M</t>
    </r>
    <r>
      <rPr>
        <vertAlign val="superscript"/>
        <sz val="11"/>
        <rFont val="Arial"/>
        <family val="2"/>
        <charset val="238"/>
      </rPr>
      <t>3</t>
    </r>
    <r>
      <rPr>
        <sz val="11"/>
        <rFont val="Arial"/>
        <family val="2"/>
        <charset val="238"/>
      </rPr>
      <t>/M</t>
    </r>
    <r>
      <rPr>
        <vertAlign val="superscript"/>
        <sz val="11"/>
        <rFont val="Arial"/>
        <family val="2"/>
        <charset val="238"/>
      </rPr>
      <t>1</t>
    </r>
    <r>
      <rPr>
        <sz val="11"/>
        <rFont val="Arial"/>
        <family val="2"/>
        <charset val="238"/>
      </rPr>
      <t>, ŠTO JE U CIJENI STAVKE.</t>
    </r>
  </si>
  <si>
    <t xml:space="preserve"> GB 1/2018 WOR – Obnova pristupne staze i izgradnja dvije promatračnice u Eko centru  Zlatna Greda</t>
  </si>
  <si>
    <t>EKO CENTAR ZLATNA GREDA, K.Č.BR. 1869/2</t>
  </si>
</sst>
</file>

<file path=xl/styles.xml><?xml version="1.0" encoding="utf-8"?>
<styleSheet xmlns="http://schemas.openxmlformats.org/spreadsheetml/2006/main">
  <numFmts count="16">
    <numFmt numFmtId="164" formatCode="_(* #,##0.0_);_(* \(#,##0.00\);_(* \-??_);_(@_)"/>
    <numFmt numFmtId="165" formatCode="General_)"/>
    <numFmt numFmtId="166" formatCode="0.000"/>
    <numFmt numFmtId="167" formatCode="&quot;fl&quot;#,##0_);&quot;(fl&quot;#,##0\)"/>
    <numFmt numFmtId="168" formatCode="&quot;fl&quot;#,##0_);[Red]&quot;(fl&quot;#,##0\)"/>
    <numFmt numFmtId="169" formatCode="&quot;fl&quot;#,##0.00_);&quot;(fl&quot;#,##0.00\)"/>
    <numFmt numFmtId="170" formatCode="#,##0;[Red]\-#,##0"/>
    <numFmt numFmtId="171" formatCode="yyyy/mm/dd"/>
    <numFmt numFmtId="172" formatCode="#,###;#,###;&quot;&quot;"/>
    <numFmt numFmtId="173" formatCode="_-* #,##0_đ_._-;\-* #,##0_đ_._-;_-* \-_đ_._-;_-@_-"/>
    <numFmt numFmtId="174" formatCode="_-* #,##0.00_đ_._-;\-* #,##0.00_đ_._-;_-* \-??_đ_._-;_-@_-"/>
    <numFmt numFmtId="175" formatCode="\60&quot;47:&quot;"/>
    <numFmt numFmtId="176" formatCode="&quot;fl&quot;#,##0.00_);[Red]&quot;(fl&quot;#,##0.00\)"/>
    <numFmt numFmtId="177" formatCode="_(&quot;fl&quot;* #,##0_);_(&quot;fl&quot;* \(#,##0\);_(&quot;fl&quot;* \-_);_(@_)"/>
    <numFmt numFmtId="178" formatCode="#,##0.0"/>
    <numFmt numFmtId="179" formatCode="_-* #,##0.00_-;\-* #,##0.00_-;_-* \-??_-;_-@_-"/>
  </numFmts>
  <fonts count="24">
    <font>
      <sz val="10"/>
      <name val="Arial"/>
      <family val="2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 Cyr"/>
      <family val="2"/>
      <charset val="204"/>
    </font>
    <font>
      <b/>
      <sz val="8"/>
      <color indexed="9"/>
      <name val="Tahoma"/>
      <family val="2"/>
    </font>
    <font>
      <b/>
      <i/>
      <sz val="10"/>
      <name val="Arial"/>
      <family val="2"/>
    </font>
    <font>
      <sz val="8"/>
      <name val="CRO_Swiss-Norm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56">
    <xf numFmtId="0" fontId="0" fillId="0" borderId="0">
      <alignment vertical="top"/>
    </xf>
    <xf numFmtId="164" fontId="1" fillId="0" borderId="0" applyFill="0" applyBorder="0">
      <alignment vertical="top"/>
    </xf>
    <xf numFmtId="165" fontId="1" fillId="0" borderId="0" applyFill="0" applyBorder="0">
      <alignment vertical="top"/>
    </xf>
    <xf numFmtId="166" fontId="1" fillId="0" borderId="0" applyFill="0" applyBorder="0">
      <alignment vertical="top"/>
    </xf>
    <xf numFmtId="167" fontId="1" fillId="0" borderId="0" applyFill="0" applyBorder="0">
      <alignment vertical="top"/>
    </xf>
    <xf numFmtId="168" fontId="1" fillId="0" borderId="0" applyFill="0" applyBorder="0">
      <alignment vertical="top"/>
    </xf>
    <xf numFmtId="164" fontId="1" fillId="0" borderId="0" applyFill="0" applyBorder="0">
      <alignment vertical="top"/>
    </xf>
    <xf numFmtId="169" fontId="1" fillId="0" borderId="0" applyFill="0" applyBorder="0">
      <alignment vertical="top"/>
    </xf>
    <xf numFmtId="165" fontId="1" fillId="0" borderId="0" applyFill="0" applyBorder="0">
      <alignment vertical="top"/>
    </xf>
    <xf numFmtId="164" fontId="22" fillId="0" borderId="0" applyFill="0" applyBorder="0" applyProtection="0">
      <alignment vertical="top"/>
    </xf>
    <xf numFmtId="165" fontId="22" fillId="0" borderId="0" applyFill="0" applyBorder="0" applyProtection="0">
      <alignment vertical="top"/>
    </xf>
    <xf numFmtId="171" fontId="2" fillId="0" borderId="0" applyFill="0" applyBorder="0">
      <alignment vertical="top"/>
    </xf>
    <xf numFmtId="170" fontId="3" fillId="0" borderId="1">
      <alignment vertical="center"/>
    </xf>
    <xf numFmtId="164" fontId="1" fillId="0" borderId="0" applyFill="0" applyBorder="0">
      <alignment vertical="top"/>
    </xf>
    <xf numFmtId="165" fontId="1" fillId="0" borderId="0" applyFill="0" applyBorder="0">
      <alignment vertical="top"/>
    </xf>
    <xf numFmtId="164" fontId="1" fillId="0" borderId="0" applyFill="0" applyBorder="0">
      <alignment vertical="top"/>
    </xf>
    <xf numFmtId="169" fontId="1" fillId="0" borderId="0" applyFill="0" applyBorder="0">
      <alignment vertical="top"/>
    </xf>
    <xf numFmtId="165" fontId="1" fillId="0" borderId="0" applyFill="0" applyBorder="0">
      <alignment vertical="top"/>
    </xf>
    <xf numFmtId="0" fontId="4" fillId="0" borderId="0"/>
    <xf numFmtId="0" fontId="5" fillId="0" borderId="2" applyNumberFormat="0" applyProtection="0">
      <alignment vertical="top"/>
    </xf>
    <xf numFmtId="0" fontId="5" fillId="0" borderId="3">
      <alignment horizontal="left" vertical="center"/>
    </xf>
    <xf numFmtId="0" fontId="6" fillId="0" borderId="0"/>
    <xf numFmtId="0" fontId="5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4" fillId="0" borderId="0">
      <alignment horizontal="center"/>
    </xf>
    <xf numFmtId="0" fontId="11" fillId="0" borderId="0"/>
    <xf numFmtId="164" fontId="1" fillId="0" borderId="0" applyFill="0" applyBorder="0">
      <alignment vertical="top"/>
    </xf>
    <xf numFmtId="165" fontId="1" fillId="0" borderId="0" applyFill="0" applyBorder="0">
      <alignment vertical="top"/>
    </xf>
    <xf numFmtId="164" fontId="1" fillId="0" borderId="0" applyFill="0" applyBorder="0">
      <alignment vertical="top"/>
    </xf>
    <xf numFmtId="169" fontId="1" fillId="0" borderId="0" applyFill="0" applyBorder="0">
      <alignment vertical="top"/>
    </xf>
    <xf numFmtId="165" fontId="1" fillId="0" borderId="0" applyFill="0" applyBorder="0">
      <alignment vertical="top"/>
    </xf>
    <xf numFmtId="0" fontId="4" fillId="0" borderId="0">
      <alignment horizontal="center"/>
    </xf>
    <xf numFmtId="0" fontId="4" fillId="0" borderId="0"/>
    <xf numFmtId="172" fontId="12" fillId="2" borderId="4">
      <alignment horizontal="center" vertical="center"/>
    </xf>
    <xf numFmtId="173" fontId="22" fillId="0" borderId="0" applyFill="0" applyBorder="0" applyProtection="0">
      <alignment vertical="top"/>
    </xf>
    <xf numFmtId="174" fontId="22" fillId="0" borderId="0" applyFill="0" applyBorder="0" applyProtection="0">
      <alignment vertical="top"/>
    </xf>
    <xf numFmtId="0" fontId="4" fillId="0" borderId="0"/>
    <xf numFmtId="0" fontId="13" fillId="0" borderId="0"/>
    <xf numFmtId="168" fontId="22" fillId="0" borderId="0" applyFill="0" applyBorder="0" applyProtection="0">
      <alignment vertical="top"/>
    </xf>
    <xf numFmtId="175" fontId="22" fillId="0" borderId="0" applyFill="0" applyBorder="0" applyProtection="0">
      <alignment vertical="top"/>
    </xf>
    <xf numFmtId="164" fontId="1" fillId="0" borderId="0" applyFill="0" applyBorder="0">
      <alignment vertical="top"/>
    </xf>
    <xf numFmtId="165" fontId="1" fillId="0" borderId="0" applyFill="0" applyBorder="0">
      <alignment vertical="top"/>
    </xf>
    <xf numFmtId="164" fontId="1" fillId="0" borderId="0" applyFill="0" applyBorder="0">
      <alignment vertical="top"/>
    </xf>
    <xf numFmtId="169" fontId="1" fillId="0" borderId="0" applyFill="0" applyBorder="0">
      <alignment vertical="top"/>
    </xf>
    <xf numFmtId="165" fontId="1" fillId="0" borderId="0" applyFill="0" applyBorder="0">
      <alignment vertical="top"/>
    </xf>
    <xf numFmtId="0" fontId="4" fillId="0" borderId="0"/>
    <xf numFmtId="49" fontId="2" fillId="0" borderId="0" applyFill="0" applyBorder="0">
      <alignment vertical="top"/>
    </xf>
    <xf numFmtId="176" fontId="1" fillId="0" borderId="0" applyFill="0" applyBorder="0">
      <alignment vertical="top"/>
    </xf>
    <xf numFmtId="177" fontId="1" fillId="0" borderId="0" applyFill="0" applyBorder="0">
      <alignment vertical="top"/>
    </xf>
    <xf numFmtId="0" fontId="14" fillId="0" borderId="0">
      <alignment horizontal="right"/>
    </xf>
    <xf numFmtId="0" fontId="4" fillId="0" borderId="0"/>
    <xf numFmtId="0" fontId="4" fillId="0" borderId="0">
      <alignment horizontal="center" textRotation="90"/>
    </xf>
    <xf numFmtId="179" fontId="22" fillId="0" borderId="0" applyFill="0" applyBorder="0" applyProtection="0">
      <alignment vertical="top"/>
    </xf>
  </cellStyleXfs>
  <cellXfs count="74">
    <xf numFmtId="0" fontId="0" fillId="0" borderId="0" xfId="0">
      <alignment vertical="top"/>
    </xf>
    <xf numFmtId="0" fontId="15" fillId="0" borderId="0" xfId="0" applyFont="1" applyAlignment="1">
      <alignment horizontal="center" vertical="center"/>
    </xf>
    <xf numFmtId="0" fontId="16" fillId="3" borderId="0" xfId="0" applyFont="1" applyFill="1">
      <alignment vertical="top"/>
    </xf>
    <xf numFmtId="0" fontId="16" fillId="0" borderId="0" xfId="0" applyFont="1">
      <alignment vertical="top"/>
    </xf>
    <xf numFmtId="0" fontId="17" fillId="0" borderId="0" xfId="0" applyFont="1">
      <alignment vertical="top"/>
    </xf>
    <xf numFmtId="178" fontId="17" fillId="0" borderId="0" xfId="0" applyNumberFormat="1" applyFont="1">
      <alignment vertical="top"/>
    </xf>
    <xf numFmtId="4" fontId="17" fillId="0" borderId="0" xfId="0" applyNumberFormat="1" applyFont="1">
      <alignment vertical="top"/>
    </xf>
    <xf numFmtId="0" fontId="17" fillId="0" borderId="0" xfId="0" applyFont="1" applyAlignment="1">
      <alignment horizontal="justify" vertical="top"/>
    </xf>
    <xf numFmtId="4" fontId="17" fillId="0" borderId="0" xfId="55" applyNumberFormat="1" applyFont="1" applyFill="1" applyBorder="1" applyAlignment="1" applyProtection="1">
      <alignment vertical="top"/>
    </xf>
    <xf numFmtId="178" fontId="17" fillId="0" borderId="0" xfId="0" applyNumberFormat="1" applyFont="1" applyFill="1">
      <alignment vertical="top"/>
    </xf>
    <xf numFmtId="0" fontId="16" fillId="0" borderId="5" xfId="0" applyFont="1" applyBorder="1">
      <alignment vertical="top"/>
    </xf>
    <xf numFmtId="0" fontId="19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center" vertical="top"/>
    </xf>
    <xf numFmtId="0" fontId="0" fillId="0" borderId="0" xfId="0" applyFill="1">
      <alignment vertical="top"/>
    </xf>
    <xf numFmtId="178" fontId="17" fillId="0" borderId="0" xfId="0" applyNumberFormat="1" applyFont="1" applyFill="1" applyAlignment="1">
      <alignment horizontal="center" vertical="top"/>
    </xf>
    <xf numFmtId="0" fontId="15" fillId="0" borderId="0" xfId="0" applyFont="1" applyAlignment="1">
      <alignment horizontal="center"/>
    </xf>
    <xf numFmtId="178" fontId="17" fillId="0" borderId="0" xfId="0" applyNumberFormat="1" applyFont="1" applyFill="1" applyAlignment="1">
      <alignment horizontal="center"/>
    </xf>
    <xf numFmtId="4" fontId="17" fillId="0" borderId="0" xfId="55" applyNumberFormat="1" applyFont="1" applyFill="1" applyBorder="1" applyAlignment="1" applyProtection="1"/>
    <xf numFmtId="0" fontId="8" fillId="0" borderId="0" xfId="0" applyFont="1" applyAlignment="1">
      <alignment horizontal="justify" vertical="top"/>
    </xf>
    <xf numFmtId="0" fontId="20" fillId="0" borderId="0" xfId="0" applyFont="1" applyAlignment="1">
      <alignment horizontal="justify" vertical="top"/>
    </xf>
    <xf numFmtId="0" fontId="16" fillId="4" borderId="5" xfId="0" applyFont="1" applyFill="1" applyBorder="1">
      <alignment vertical="top"/>
    </xf>
    <xf numFmtId="0" fontId="19" fillId="4" borderId="5" xfId="0" applyFont="1" applyFill="1" applyBorder="1" applyAlignment="1">
      <alignment horizontal="center" vertical="center"/>
    </xf>
    <xf numFmtId="0" fontId="16" fillId="5" borderId="5" xfId="0" applyFont="1" applyFill="1" applyBorder="1">
      <alignment vertical="top"/>
    </xf>
    <xf numFmtId="0" fontId="19" fillId="5" borderId="5" xfId="0" applyFont="1" applyFill="1" applyBorder="1" applyAlignment="1">
      <alignment horizontal="center" vertical="center"/>
    </xf>
    <xf numFmtId="0" fontId="17" fillId="5" borderId="0" xfId="0" applyFont="1" applyFill="1">
      <alignment vertical="top"/>
    </xf>
    <xf numFmtId="0" fontId="15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22" fillId="0" borderId="0" xfId="0" applyNumberFormat="1" applyFont="1" applyBorder="1" applyAlignment="1">
      <alignment horizontal="center" vertical="top" wrapText="1"/>
    </xf>
    <xf numFmtId="0" fontId="15" fillId="6" borderId="0" xfId="0" applyFont="1" applyFill="1" applyAlignment="1">
      <alignment horizontal="center" vertical="center"/>
    </xf>
    <xf numFmtId="0" fontId="17" fillId="6" borderId="0" xfId="0" applyFont="1" applyFill="1">
      <alignment vertical="top"/>
    </xf>
    <xf numFmtId="0" fontId="16" fillId="6" borderId="0" xfId="0" applyFont="1" applyFill="1">
      <alignment vertical="top"/>
    </xf>
    <xf numFmtId="178" fontId="17" fillId="6" borderId="0" xfId="0" applyNumberFormat="1" applyFont="1" applyFill="1">
      <alignment vertical="top"/>
    </xf>
    <xf numFmtId="4" fontId="17" fillId="6" borderId="0" xfId="0" applyNumberFormat="1" applyFont="1" applyFill="1">
      <alignment vertical="top"/>
    </xf>
    <xf numFmtId="0" fontId="15" fillId="0" borderId="0" xfId="0" applyFont="1">
      <alignment vertical="top"/>
    </xf>
    <xf numFmtId="178" fontId="15" fillId="0" borderId="0" xfId="0" applyNumberFormat="1" applyFont="1">
      <alignment vertical="top"/>
    </xf>
    <xf numFmtId="4" fontId="15" fillId="0" borderId="0" xfId="0" applyNumberFormat="1" applyFont="1">
      <alignment vertical="top"/>
    </xf>
    <xf numFmtId="0" fontId="19" fillId="5" borderId="0" xfId="0" applyFont="1" applyFill="1">
      <alignment vertical="top"/>
    </xf>
    <xf numFmtId="178" fontId="15" fillId="5" borderId="0" xfId="0" applyNumberFormat="1" applyFont="1" applyFill="1">
      <alignment vertical="top"/>
    </xf>
    <xf numFmtId="4" fontId="15" fillId="5" borderId="0" xfId="0" applyNumberFormat="1" applyFont="1" applyFill="1">
      <alignment vertical="top"/>
    </xf>
    <xf numFmtId="0" fontId="23" fillId="0" borderId="0" xfId="0" applyFont="1" applyAlignment="1">
      <alignment horizontal="justify" vertical="top"/>
    </xf>
    <xf numFmtId="0" fontId="19" fillId="3" borderId="0" xfId="0" applyFont="1" applyFill="1">
      <alignment vertical="top"/>
    </xf>
    <xf numFmtId="0" fontId="15" fillId="3" borderId="0" xfId="0" applyFont="1" applyFill="1" applyAlignment="1">
      <alignment horizontal="center" vertical="top"/>
    </xf>
    <xf numFmtId="178" fontId="15" fillId="3" borderId="0" xfId="0" applyNumberFormat="1" applyFont="1" applyFill="1" applyAlignment="1">
      <alignment horizontal="center" vertical="top"/>
    </xf>
    <xf numFmtId="4" fontId="15" fillId="3" borderId="0" xfId="0" applyNumberFormat="1" applyFont="1" applyFill="1" applyAlignment="1">
      <alignment horizontal="center" vertical="top"/>
    </xf>
    <xf numFmtId="0" fontId="15" fillId="0" borderId="0" xfId="0" applyFont="1" applyAlignment="1">
      <alignment horizontal="justify" vertical="top"/>
    </xf>
    <xf numFmtId="4" fontId="15" fillId="0" borderId="0" xfId="55" applyNumberFormat="1" applyFont="1" applyFill="1" applyBorder="1" applyAlignment="1" applyProtection="1">
      <alignment vertical="top"/>
    </xf>
    <xf numFmtId="178" fontId="15" fillId="0" borderId="0" xfId="0" applyNumberFormat="1" applyFont="1" applyFill="1">
      <alignment vertical="top"/>
    </xf>
    <xf numFmtId="0" fontId="19" fillId="0" borderId="5" xfId="0" applyFont="1" applyBorder="1">
      <alignment vertical="top"/>
    </xf>
    <xf numFmtId="178" fontId="19" fillId="0" borderId="6" xfId="0" applyNumberFormat="1" applyFont="1" applyBorder="1">
      <alignment vertical="top"/>
    </xf>
    <xf numFmtId="4" fontId="19" fillId="0" borderId="5" xfId="0" applyNumberFormat="1" applyFont="1" applyBorder="1">
      <alignment vertical="top"/>
    </xf>
    <xf numFmtId="4" fontId="19" fillId="0" borderId="5" xfId="55" applyNumberFormat="1" applyFont="1" applyFill="1" applyBorder="1" applyAlignment="1" applyProtection="1">
      <alignment vertical="top"/>
    </xf>
    <xf numFmtId="0" fontId="15" fillId="0" borderId="0" xfId="0" applyFont="1" applyAlignment="1">
      <alignment horizontal="justify" vertical="top" wrapText="1"/>
    </xf>
    <xf numFmtId="0" fontId="15" fillId="0" borderId="0" xfId="0" applyFont="1" applyAlignment="1">
      <alignment vertical="top" wrapText="1"/>
    </xf>
    <xf numFmtId="178" fontId="15" fillId="0" borderId="0" xfId="0" applyNumberFormat="1" applyFont="1" applyFill="1" applyAlignment="1">
      <alignment horizontal="center" vertical="top"/>
    </xf>
    <xf numFmtId="178" fontId="15" fillId="0" borderId="0" xfId="0" applyNumberFormat="1" applyFont="1" applyAlignment="1">
      <alignment horizontal="center" vertical="top"/>
    </xf>
    <xf numFmtId="2" fontId="15" fillId="0" borderId="0" xfId="0" applyNumberFormat="1" applyFont="1" applyBorder="1" applyAlignment="1">
      <alignment horizontal="left" vertical="top" wrapText="1"/>
    </xf>
    <xf numFmtId="2" fontId="15" fillId="0" borderId="0" xfId="0" applyNumberFormat="1" applyFont="1" applyBorder="1" applyAlignment="1">
      <alignment horizontal="center" wrapText="1"/>
    </xf>
    <xf numFmtId="2" fontId="15" fillId="0" borderId="0" xfId="0" applyNumberFormat="1" applyFont="1" applyBorder="1" applyAlignment="1">
      <alignment horizontal="right" wrapText="1"/>
    </xf>
    <xf numFmtId="0" fontId="15" fillId="0" borderId="0" xfId="0" applyFont="1" applyBorder="1" applyAlignment="1">
      <alignment horizontal="justify" vertical="top" wrapText="1"/>
    </xf>
    <xf numFmtId="0" fontId="19" fillId="4" borderId="5" xfId="0" applyFont="1" applyFill="1" applyBorder="1">
      <alignment vertical="top"/>
    </xf>
    <xf numFmtId="178" fontId="19" fillId="4" borderId="6" xfId="0" applyNumberFormat="1" applyFont="1" applyFill="1" applyBorder="1">
      <alignment vertical="top"/>
    </xf>
    <xf numFmtId="4" fontId="19" fillId="4" borderId="5" xfId="0" applyNumberFormat="1" applyFont="1" applyFill="1" applyBorder="1">
      <alignment vertical="top"/>
    </xf>
    <xf numFmtId="4" fontId="19" fillId="4" borderId="5" xfId="55" applyNumberFormat="1" applyFont="1" applyFill="1" applyBorder="1" applyAlignment="1" applyProtection="1">
      <alignment vertical="top"/>
    </xf>
    <xf numFmtId="0" fontId="19" fillId="5" borderId="5" xfId="0" applyFont="1" applyFill="1" applyBorder="1">
      <alignment vertical="top"/>
    </xf>
    <xf numFmtId="178" fontId="19" fillId="5" borderId="6" xfId="0" applyNumberFormat="1" applyFont="1" applyFill="1" applyBorder="1">
      <alignment vertical="top"/>
    </xf>
    <xf numFmtId="4" fontId="19" fillId="5" borderId="5" xfId="0" applyNumberFormat="1" applyFont="1" applyFill="1" applyBorder="1">
      <alignment vertical="top"/>
    </xf>
    <xf numFmtId="4" fontId="19" fillId="5" borderId="5" xfId="55" applyNumberFormat="1" applyFont="1" applyFill="1" applyBorder="1" applyAlignment="1" applyProtection="1">
      <alignment vertical="top"/>
    </xf>
    <xf numFmtId="0" fontId="16" fillId="6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6" borderId="0" xfId="0" applyFont="1" applyFill="1" applyAlignment="1">
      <alignment horizontal="center" vertical="center" wrapText="1"/>
    </xf>
  </cellXfs>
  <cellStyles count="56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" xfId="55" builtinId="3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Flag" xfId="18"/>
    <cellStyle name="Header1" xfId="19"/>
    <cellStyle name="Header2" xfId="20"/>
    <cellStyle name="Heading1 1" xfId="21"/>
    <cellStyle name="Heading2" xfId="22"/>
    <cellStyle name="Heading3" xfId="23"/>
    <cellStyle name="Heading4" xfId="24"/>
    <cellStyle name="Heading5" xfId="25"/>
    <cellStyle name="Heading6" xfId="26"/>
    <cellStyle name="Horizontal" xfId="27"/>
    <cellStyle name="Îáű÷íűé_23_1 " xfId="28"/>
    <cellStyle name="Link Currency (0)" xfId="29"/>
    <cellStyle name="Link Currency (2)" xfId="30"/>
    <cellStyle name="Link Units (0)" xfId="31"/>
    <cellStyle name="Link Units (1)" xfId="32"/>
    <cellStyle name="Link Units (2)" xfId="33"/>
    <cellStyle name="Matrix" xfId="34"/>
    <cellStyle name="Normal" xfId="0" builtinId="0"/>
    <cellStyle name="Note" xfId="35"/>
    <cellStyle name="Novi" xfId="36"/>
    <cellStyle name="Ôčíŕíńîâűé [0]_laroux" xfId="37"/>
    <cellStyle name="Ôčíŕíńîâűé_laroux" xfId="38"/>
    <cellStyle name="Option" xfId="39"/>
    <cellStyle name="OptionHeading" xfId="40"/>
    <cellStyle name="Percent [0]" xfId="41"/>
    <cellStyle name="Percent [00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Price" xfId="48"/>
    <cellStyle name="Text Indent A" xfId="49"/>
    <cellStyle name="Text Indent B" xfId="50"/>
    <cellStyle name="Text Indent C" xfId="51"/>
    <cellStyle name="tigle!" xfId="52"/>
    <cellStyle name="Unit" xfId="53"/>
    <cellStyle name="Vertical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view="pageBreakPreview" zoomScaleNormal="90" zoomScaleSheetLayoutView="100" workbookViewId="0"/>
  </sheetViews>
  <sheetFormatPr defaultRowHeight="13.2"/>
  <sheetData/>
  <phoneticPr fontId="2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9"/>
  <sheetViews>
    <sheetView tabSelected="1" view="pageBreakPreview" zoomScaleSheetLayoutView="100" workbookViewId="0">
      <selection activeCell="B5" sqref="B5:F5"/>
    </sheetView>
  </sheetViews>
  <sheetFormatPr defaultRowHeight="13.8"/>
  <cols>
    <col min="1" max="1" width="6.109375" customWidth="1"/>
    <col min="2" max="2" width="57.6640625" customWidth="1"/>
    <col min="3" max="3" width="11.33203125" style="1" customWidth="1"/>
    <col min="4" max="4" width="10.5546875" bestFit="1" customWidth="1"/>
    <col min="5" max="5" width="11.88671875" bestFit="1" customWidth="1"/>
    <col min="6" max="6" width="15.44140625" bestFit="1" customWidth="1"/>
    <col min="7" max="7" width="6.109375" customWidth="1"/>
    <col min="8" max="8" width="57.6640625" customWidth="1"/>
    <col min="9" max="9" width="11.33203125" style="1" customWidth="1"/>
    <col min="11" max="11" width="10.5546875" bestFit="1" customWidth="1"/>
    <col min="12" max="12" width="15.44140625" bestFit="1" customWidth="1"/>
  </cols>
  <sheetData>
    <row r="1" spans="1:12" ht="15.6">
      <c r="A1" s="31"/>
      <c r="B1" s="32"/>
      <c r="C1" s="30"/>
      <c r="D1" s="33"/>
      <c r="E1" s="34"/>
      <c r="F1" s="34"/>
      <c r="G1" s="4"/>
      <c r="H1" s="4"/>
    </row>
    <row r="2" spans="1:12" ht="28.8" customHeight="1">
      <c r="A2" s="31"/>
      <c r="B2" s="69" t="s">
        <v>41</v>
      </c>
      <c r="C2" s="70"/>
      <c r="D2" s="70"/>
      <c r="E2" s="70"/>
      <c r="F2" s="70"/>
      <c r="G2" s="4"/>
      <c r="H2" s="4"/>
    </row>
    <row r="3" spans="1:12" ht="28.8" customHeight="1">
      <c r="A3" s="31"/>
      <c r="B3" s="69" t="s">
        <v>44</v>
      </c>
      <c r="C3" s="70"/>
      <c r="D3" s="70"/>
      <c r="E3" s="70"/>
      <c r="F3" s="70"/>
      <c r="G3" s="4"/>
      <c r="H3" s="4"/>
    </row>
    <row r="4" spans="1:12" ht="47.4" customHeight="1">
      <c r="A4" s="4"/>
      <c r="B4" s="73" t="s">
        <v>38</v>
      </c>
      <c r="C4" s="72"/>
      <c r="D4" s="72"/>
      <c r="E4" s="72"/>
      <c r="F4" s="72"/>
      <c r="G4" s="4"/>
      <c r="H4" s="4"/>
    </row>
    <row r="5" spans="1:12" ht="24" customHeight="1">
      <c r="A5" s="4"/>
      <c r="B5" s="72" t="s">
        <v>45</v>
      </c>
      <c r="C5" s="71"/>
      <c r="D5" s="71"/>
      <c r="E5" s="71"/>
      <c r="F5" s="71"/>
      <c r="G5" s="4"/>
      <c r="H5" s="4"/>
    </row>
    <row r="6" spans="1:12" ht="15">
      <c r="A6" s="4"/>
      <c r="B6" s="35"/>
      <c r="D6" s="36"/>
      <c r="E6" s="37"/>
      <c r="F6" s="37"/>
      <c r="G6" s="4"/>
      <c r="H6" s="4"/>
    </row>
    <row r="7" spans="1:12" ht="15">
      <c r="A7" s="4"/>
      <c r="B7" s="35"/>
      <c r="D7" s="36"/>
      <c r="E7" s="37"/>
      <c r="F7" s="37"/>
      <c r="G7" s="4"/>
      <c r="H7" s="4"/>
    </row>
    <row r="8" spans="1:12" ht="15.6">
      <c r="A8" s="25"/>
      <c r="B8" s="38" t="s">
        <v>12</v>
      </c>
      <c r="C8" s="26"/>
      <c r="D8" s="39"/>
      <c r="E8" s="40"/>
      <c r="F8" s="40"/>
      <c r="G8" s="4"/>
      <c r="H8" s="3"/>
    </row>
    <row r="9" spans="1:12" ht="72">
      <c r="A9" s="4"/>
      <c r="B9" s="41" t="s">
        <v>21</v>
      </c>
      <c r="D9" s="36"/>
      <c r="E9" s="37"/>
      <c r="F9" s="37"/>
      <c r="G9" s="4"/>
      <c r="H9" s="20"/>
    </row>
    <row r="10" spans="1:12" ht="162.6" customHeight="1">
      <c r="A10" s="4"/>
      <c r="B10" s="41" t="s">
        <v>22</v>
      </c>
      <c r="D10" s="36"/>
      <c r="E10" s="37"/>
      <c r="F10" s="37"/>
      <c r="G10" s="4"/>
      <c r="H10" s="20"/>
    </row>
    <row r="11" spans="1:12" ht="100.8">
      <c r="A11" s="4"/>
      <c r="B11" s="41" t="s">
        <v>20</v>
      </c>
      <c r="D11" s="36"/>
      <c r="E11" s="37"/>
      <c r="F11" s="37"/>
      <c r="G11" s="4"/>
      <c r="H11" s="20"/>
    </row>
    <row r="12" spans="1:12" ht="15.6">
      <c r="A12" s="4"/>
      <c r="B12" s="41"/>
      <c r="D12" s="36"/>
      <c r="E12" s="37"/>
      <c r="F12" s="37"/>
      <c r="G12" s="4"/>
      <c r="H12" s="20"/>
    </row>
    <row r="13" spans="1:12" ht="15.6">
      <c r="A13" s="2" t="s">
        <v>23</v>
      </c>
      <c r="B13" s="42" t="s">
        <v>10</v>
      </c>
      <c r="C13" s="43" t="s">
        <v>7</v>
      </c>
      <c r="D13" s="44" t="s">
        <v>8</v>
      </c>
      <c r="E13" s="45" t="s">
        <v>40</v>
      </c>
      <c r="F13" s="45" t="s">
        <v>9</v>
      </c>
      <c r="G13" s="4"/>
      <c r="H13" s="20"/>
    </row>
    <row r="14" spans="1:12" ht="15.6">
      <c r="A14" s="4"/>
      <c r="B14" s="41"/>
      <c r="D14" s="36"/>
      <c r="E14" s="37"/>
      <c r="F14" s="37"/>
      <c r="G14" s="4"/>
      <c r="H14" s="20"/>
    </row>
    <row r="15" spans="1:12" ht="69">
      <c r="A15" s="12">
        <v>1</v>
      </c>
      <c r="B15" s="46" t="s">
        <v>24</v>
      </c>
      <c r="D15" s="36"/>
      <c r="E15" s="37"/>
      <c r="F15" s="37"/>
      <c r="G15" s="12"/>
      <c r="H15" s="7"/>
      <c r="J15" s="5"/>
      <c r="K15" s="6"/>
      <c r="L15" s="6"/>
    </row>
    <row r="16" spans="1:12" ht="16.2">
      <c r="A16" s="12"/>
      <c r="B16" s="35"/>
      <c r="C16" s="1" t="s">
        <v>4</v>
      </c>
      <c r="D16" s="36">
        <v>338</v>
      </c>
      <c r="E16" s="47"/>
      <c r="F16" s="47">
        <f>SUM(D16*E16)</f>
        <v>0</v>
      </c>
      <c r="G16" s="12"/>
      <c r="H16" s="4"/>
      <c r="J16" s="5"/>
      <c r="K16" s="8"/>
      <c r="L16" s="8"/>
    </row>
    <row r="17" spans="1:12" ht="15.6">
      <c r="A17" s="12"/>
      <c r="B17" s="35"/>
      <c r="D17" s="36"/>
      <c r="E17" s="47"/>
      <c r="F17" s="47"/>
      <c r="G17" s="12"/>
      <c r="H17" s="4"/>
      <c r="J17" s="5"/>
      <c r="K17" s="8"/>
      <c r="L17" s="8"/>
    </row>
    <row r="18" spans="1:12" ht="41.4">
      <c r="A18" s="3">
        <v>2</v>
      </c>
      <c r="B18" s="46" t="s">
        <v>14</v>
      </c>
      <c r="D18" s="36"/>
      <c r="E18" s="47"/>
      <c r="F18" s="47"/>
      <c r="G18" s="3"/>
      <c r="H18" s="4"/>
      <c r="J18" s="5"/>
      <c r="K18" s="8"/>
      <c r="L18" s="8"/>
    </row>
    <row r="19" spans="1:12" ht="19.2" customHeight="1">
      <c r="A19" s="4"/>
      <c r="B19" s="35" t="s">
        <v>15</v>
      </c>
      <c r="C19" s="1" t="s">
        <v>2</v>
      </c>
      <c r="D19" s="48">
        <v>120</v>
      </c>
      <c r="E19" s="47"/>
      <c r="F19" s="47">
        <f>SUM(D19*E19)</f>
        <v>0</v>
      </c>
      <c r="G19" s="3"/>
      <c r="H19" s="4"/>
      <c r="J19" s="5"/>
      <c r="K19" s="8"/>
      <c r="L19" s="8"/>
    </row>
    <row r="20" spans="1:12" ht="15.6">
      <c r="A20" s="3"/>
      <c r="B20" s="35"/>
      <c r="D20" s="36"/>
      <c r="E20" s="47"/>
      <c r="F20" s="47"/>
      <c r="G20" s="3"/>
      <c r="H20" s="4"/>
      <c r="J20" s="5"/>
      <c r="K20" s="8"/>
      <c r="L20" s="8"/>
    </row>
    <row r="21" spans="1:12" ht="16.2" thickBot="1">
      <c r="A21" s="10"/>
      <c r="B21" s="49" t="s">
        <v>36</v>
      </c>
      <c r="C21" s="11" t="s">
        <v>3</v>
      </c>
      <c r="D21" s="50"/>
      <c r="E21" s="51"/>
      <c r="F21" s="52">
        <f>SUM(F16:F19)</f>
        <v>0</v>
      </c>
      <c r="G21" s="3"/>
      <c r="H21" s="4"/>
      <c r="J21" s="5"/>
      <c r="K21" s="8"/>
      <c r="L21" s="8"/>
    </row>
    <row r="22" spans="1:12" ht="15.6">
      <c r="A22" s="3"/>
      <c r="B22" s="35"/>
      <c r="D22" s="36"/>
      <c r="E22" s="47"/>
      <c r="F22" s="47"/>
      <c r="G22" s="3"/>
      <c r="H22" s="4"/>
      <c r="J22" s="5"/>
      <c r="K22" s="8"/>
      <c r="L22" s="8"/>
    </row>
    <row r="23" spans="1:12" ht="15.6">
      <c r="A23" s="2" t="s">
        <v>28</v>
      </c>
      <c r="B23" s="42" t="s">
        <v>11</v>
      </c>
      <c r="C23" s="43" t="s">
        <v>7</v>
      </c>
      <c r="D23" s="44" t="s">
        <v>8</v>
      </c>
      <c r="E23" s="45" t="s">
        <v>40</v>
      </c>
      <c r="F23" s="45" t="s">
        <v>9</v>
      </c>
      <c r="G23" s="3"/>
      <c r="H23" s="4"/>
      <c r="J23" s="5"/>
      <c r="K23" s="8"/>
      <c r="L23" s="8"/>
    </row>
    <row r="24" spans="1:12" ht="15.6">
      <c r="A24" s="3"/>
      <c r="B24" s="35"/>
      <c r="D24" s="36"/>
      <c r="E24" s="47"/>
      <c r="F24" s="47"/>
      <c r="G24" s="3"/>
      <c r="H24" s="4"/>
      <c r="J24" s="5"/>
      <c r="K24" s="8"/>
      <c r="L24" s="8"/>
    </row>
    <row r="25" spans="1:12" ht="110.4">
      <c r="A25" s="3">
        <v>1</v>
      </c>
      <c r="B25" s="53" t="s">
        <v>26</v>
      </c>
      <c r="D25" s="36"/>
      <c r="E25" s="37"/>
      <c r="F25" s="37"/>
      <c r="G25" s="3"/>
      <c r="H25" s="7"/>
      <c r="J25" s="5"/>
      <c r="K25" s="6"/>
      <c r="L25" s="6"/>
    </row>
    <row r="26" spans="1:12" ht="16.2">
      <c r="A26" s="3"/>
      <c r="B26" s="35"/>
      <c r="C26" s="1" t="s">
        <v>2</v>
      </c>
      <c r="D26" s="48">
        <v>62</v>
      </c>
      <c r="E26" s="47"/>
      <c r="F26" s="47">
        <f>SUM(D26*E26)</f>
        <v>0</v>
      </c>
      <c r="G26" s="3"/>
      <c r="H26" s="4"/>
      <c r="J26" s="9"/>
      <c r="K26" s="8"/>
      <c r="L26" s="8"/>
    </row>
    <row r="27" spans="1:12" ht="15.6">
      <c r="A27" s="3"/>
      <c r="B27" s="35"/>
      <c r="D27" s="36"/>
      <c r="E27" s="47"/>
      <c r="F27" s="47"/>
      <c r="G27" s="3"/>
      <c r="H27" s="4"/>
      <c r="J27" s="5"/>
      <c r="K27" s="8"/>
      <c r="L27" s="8"/>
    </row>
    <row r="28" spans="1:12" ht="79.8" customHeight="1">
      <c r="A28" s="3">
        <v>2</v>
      </c>
      <c r="B28" s="53" t="s">
        <v>34</v>
      </c>
      <c r="D28" s="36"/>
      <c r="E28" s="37"/>
      <c r="F28" s="37"/>
      <c r="G28" s="3"/>
      <c r="H28" s="7"/>
      <c r="J28" s="5"/>
      <c r="K28" s="6"/>
      <c r="L28" s="6"/>
    </row>
    <row r="29" spans="1:12" ht="16.2">
      <c r="A29" s="3"/>
      <c r="B29" s="35"/>
      <c r="C29" s="1" t="s">
        <v>4</v>
      </c>
      <c r="D29" s="48">
        <v>309</v>
      </c>
      <c r="E29" s="47"/>
      <c r="F29" s="47">
        <f>SUM(D29*E29)</f>
        <v>0</v>
      </c>
      <c r="G29" s="3"/>
      <c r="H29" s="4"/>
      <c r="J29" s="9"/>
      <c r="K29" s="8"/>
      <c r="L29" s="8"/>
    </row>
    <row r="30" spans="1:12" ht="15.6">
      <c r="A30" s="3"/>
      <c r="B30" s="35"/>
      <c r="D30" s="36"/>
      <c r="E30" s="47"/>
      <c r="F30" s="47"/>
      <c r="G30" s="3"/>
      <c r="H30" s="4"/>
      <c r="J30" s="5"/>
      <c r="K30" s="8"/>
      <c r="L30" s="8"/>
    </row>
    <row r="31" spans="1:12" ht="151.80000000000001">
      <c r="A31" s="3">
        <v>3</v>
      </c>
      <c r="B31" s="53" t="s">
        <v>33</v>
      </c>
      <c r="D31" s="36"/>
      <c r="E31" s="37"/>
      <c r="F31" s="37"/>
      <c r="G31" s="3"/>
      <c r="H31" s="7"/>
      <c r="J31" s="5"/>
      <c r="K31" s="6"/>
      <c r="L31" s="6"/>
    </row>
    <row r="32" spans="1:12" ht="16.2">
      <c r="A32" s="3"/>
      <c r="B32" s="35"/>
      <c r="C32" s="1" t="s">
        <v>2</v>
      </c>
      <c r="D32" s="48">
        <v>62</v>
      </c>
      <c r="E32" s="47"/>
      <c r="F32" s="47">
        <f>SUM(D32*E32)</f>
        <v>0</v>
      </c>
      <c r="G32" s="3"/>
      <c r="H32" s="4"/>
      <c r="J32" s="9"/>
      <c r="K32" s="8"/>
      <c r="L32" s="8"/>
    </row>
    <row r="33" spans="1:12" ht="15.6">
      <c r="A33" s="3"/>
      <c r="B33" s="35"/>
      <c r="D33" s="48"/>
      <c r="E33" s="47"/>
      <c r="F33" s="47"/>
      <c r="G33" s="3"/>
      <c r="H33" s="4"/>
      <c r="J33" s="9"/>
      <c r="K33" s="8"/>
      <c r="L33" s="8"/>
    </row>
    <row r="34" spans="1:12" ht="30">
      <c r="A34" s="3">
        <v>4</v>
      </c>
      <c r="B34" s="53" t="s">
        <v>42</v>
      </c>
      <c r="D34" s="35"/>
      <c r="E34" s="35"/>
      <c r="F34" s="35"/>
      <c r="G34" s="3"/>
      <c r="H34" s="4"/>
      <c r="J34" s="9"/>
      <c r="K34" s="8"/>
      <c r="L34" s="8"/>
    </row>
    <row r="35" spans="1:12" ht="16.2">
      <c r="B35" s="35"/>
      <c r="C35" s="1" t="s">
        <v>4</v>
      </c>
      <c r="D35" s="48">
        <v>309</v>
      </c>
      <c r="E35" s="47"/>
      <c r="F35" s="47">
        <f>SUM(D35*E35)</f>
        <v>0</v>
      </c>
      <c r="G35" s="3"/>
      <c r="H35" s="4"/>
      <c r="J35" s="9"/>
      <c r="K35" s="8"/>
      <c r="L35" s="8"/>
    </row>
    <row r="36" spans="1:12" ht="15.6">
      <c r="B36" s="35"/>
      <c r="D36" s="35"/>
      <c r="E36" s="35"/>
      <c r="F36" s="35"/>
      <c r="G36" s="3"/>
      <c r="H36" s="4"/>
      <c r="J36" s="9"/>
      <c r="K36" s="8"/>
      <c r="L36" s="8"/>
    </row>
    <row r="37" spans="1:12" ht="64.2" customHeight="1">
      <c r="A37" s="3">
        <v>5</v>
      </c>
      <c r="B37" s="54" t="s">
        <v>32</v>
      </c>
      <c r="D37" s="48"/>
      <c r="E37" s="47"/>
      <c r="F37" s="47"/>
      <c r="G37" s="3"/>
      <c r="H37" s="4"/>
      <c r="J37" s="9"/>
      <c r="K37" s="8"/>
      <c r="L37" s="8"/>
    </row>
    <row r="38" spans="1:12" ht="16.2">
      <c r="A38" s="3"/>
      <c r="B38" s="35"/>
      <c r="C38" s="1" t="s">
        <v>4</v>
      </c>
      <c r="D38" s="48">
        <v>309</v>
      </c>
      <c r="E38" s="47"/>
      <c r="F38" s="47">
        <f>SUM(D38*E38)</f>
        <v>0</v>
      </c>
      <c r="G38" s="3"/>
      <c r="H38" s="4"/>
      <c r="J38" s="9"/>
      <c r="K38" s="8"/>
      <c r="L38" s="8"/>
    </row>
    <row r="39" spans="1:12" ht="15.6">
      <c r="A39" s="3"/>
      <c r="B39" s="35"/>
      <c r="D39" s="36"/>
      <c r="E39" s="47"/>
      <c r="F39" s="47"/>
      <c r="G39" s="3"/>
      <c r="H39" s="4"/>
      <c r="J39" s="5"/>
      <c r="K39" s="8"/>
      <c r="L39" s="8"/>
    </row>
    <row r="40" spans="1:12" ht="41.4">
      <c r="A40" s="3">
        <v>6</v>
      </c>
      <c r="B40" s="46" t="s">
        <v>25</v>
      </c>
      <c r="D40" s="36"/>
      <c r="E40" s="37"/>
      <c r="F40" s="37"/>
      <c r="G40" s="3"/>
      <c r="H40" s="7"/>
      <c r="J40" s="5"/>
      <c r="K40" s="6"/>
      <c r="L40" s="6"/>
    </row>
    <row r="41" spans="1:12" ht="16.2">
      <c r="A41" s="3"/>
      <c r="B41" s="46"/>
      <c r="C41" s="1" t="s">
        <v>2</v>
      </c>
      <c r="D41" s="48">
        <v>15</v>
      </c>
      <c r="E41" s="47"/>
      <c r="F41" s="47">
        <f>SUM(D41*E41)</f>
        <v>0</v>
      </c>
      <c r="G41" s="3"/>
      <c r="H41" s="7"/>
      <c r="J41" s="5"/>
      <c r="K41" s="6"/>
      <c r="L41" s="6"/>
    </row>
    <row r="42" spans="1:12" ht="15.6">
      <c r="A42" s="3"/>
      <c r="B42" s="46"/>
      <c r="D42" s="36"/>
      <c r="E42" s="37"/>
      <c r="F42" s="37"/>
      <c r="G42" s="3"/>
      <c r="H42" s="7"/>
      <c r="J42" s="5"/>
      <c r="K42" s="6"/>
      <c r="L42" s="6"/>
    </row>
    <row r="43" spans="1:12" ht="61.8" customHeight="1">
      <c r="A43" s="3">
        <v>7</v>
      </c>
      <c r="B43" s="53" t="s">
        <v>27</v>
      </c>
      <c r="D43" s="36"/>
      <c r="E43" s="47"/>
      <c r="F43" s="47"/>
      <c r="G43" s="3"/>
      <c r="H43" s="7"/>
      <c r="J43" s="5"/>
      <c r="K43" s="6"/>
      <c r="L43" s="6"/>
    </row>
    <row r="44" spans="1:12" ht="16.2">
      <c r="A44" s="4"/>
      <c r="B44" s="35" t="s">
        <v>19</v>
      </c>
      <c r="C44" s="1" t="s">
        <v>2</v>
      </c>
      <c r="D44" s="48">
        <v>47</v>
      </c>
      <c r="E44" s="47"/>
      <c r="F44" s="47">
        <f>SUM(D44*E44)</f>
        <v>0</v>
      </c>
      <c r="G44" s="3"/>
      <c r="H44" s="7"/>
      <c r="J44" s="5"/>
      <c r="K44" s="6"/>
      <c r="L44" s="6"/>
    </row>
    <row r="45" spans="1:12" ht="15.6">
      <c r="A45" s="3"/>
      <c r="B45" s="46"/>
      <c r="D45" s="36"/>
      <c r="E45" s="37"/>
      <c r="F45" s="37"/>
      <c r="G45" s="3"/>
      <c r="H45" s="7"/>
      <c r="J45" s="5"/>
      <c r="K45" s="6"/>
      <c r="L45" s="6"/>
    </row>
    <row r="46" spans="1:12" ht="16.2" thickBot="1">
      <c r="A46" s="10"/>
      <c r="B46" s="49" t="s">
        <v>13</v>
      </c>
      <c r="C46" s="11" t="s">
        <v>3</v>
      </c>
      <c r="D46" s="50"/>
      <c r="E46" s="51"/>
      <c r="F46" s="52">
        <f>SUM(F26:F44)</f>
        <v>0</v>
      </c>
      <c r="G46" s="3"/>
      <c r="H46" s="7"/>
      <c r="J46" s="5"/>
      <c r="K46" s="6"/>
      <c r="L46" s="6"/>
    </row>
    <row r="47" spans="1:12" ht="15.6">
      <c r="A47" s="3"/>
      <c r="B47" s="46"/>
      <c r="D47" s="36"/>
      <c r="E47" s="37"/>
      <c r="F47" s="37"/>
      <c r="G47" s="3"/>
      <c r="H47" s="7"/>
      <c r="J47" s="5"/>
      <c r="K47" s="6"/>
      <c r="L47" s="6"/>
    </row>
    <row r="48" spans="1:12" ht="15.6">
      <c r="A48" s="2" t="s">
        <v>29</v>
      </c>
      <c r="B48" s="42" t="s">
        <v>0</v>
      </c>
      <c r="C48" s="43" t="s">
        <v>7</v>
      </c>
      <c r="D48" s="44" t="s">
        <v>8</v>
      </c>
      <c r="E48" s="45" t="s">
        <v>40</v>
      </c>
      <c r="F48" s="45" t="s">
        <v>9</v>
      </c>
      <c r="G48" s="3"/>
      <c r="H48" s="7"/>
      <c r="J48" s="5"/>
      <c r="K48" s="6"/>
      <c r="L48" s="6"/>
    </row>
    <row r="49" spans="1:12" ht="15.6">
      <c r="A49" s="12"/>
      <c r="B49" s="46"/>
      <c r="C49" s="13"/>
      <c r="D49" s="55"/>
      <c r="E49" s="47"/>
      <c r="F49" s="47"/>
      <c r="G49" s="12"/>
      <c r="H49" s="19"/>
      <c r="I49" s="13"/>
      <c r="J49" s="15"/>
      <c r="K49" s="8"/>
      <c r="L49" s="8"/>
    </row>
    <row r="50" spans="1:12" ht="37.200000000000003" customHeight="1">
      <c r="A50" s="27" t="s">
        <v>30</v>
      </c>
      <c r="B50" s="46" t="s">
        <v>31</v>
      </c>
      <c r="D50" s="56"/>
      <c r="E50" s="47"/>
      <c r="F50" s="47"/>
      <c r="G50" s="3"/>
      <c r="H50" s="7"/>
      <c r="I50" s="13"/>
      <c r="J50" s="14"/>
    </row>
    <row r="51" spans="1:12" ht="82.8">
      <c r="A51" s="28"/>
      <c r="B51" s="57" t="s">
        <v>35</v>
      </c>
      <c r="C51" s="58"/>
      <c r="D51" s="58"/>
      <c r="E51" s="59"/>
      <c r="F51" s="59"/>
      <c r="G51" s="12"/>
      <c r="H51" s="19"/>
      <c r="I51" s="16"/>
      <c r="J51" s="17"/>
      <c r="K51" s="18"/>
      <c r="L51" s="18"/>
    </row>
    <row r="52" spans="1:12" ht="58.8" customHeight="1">
      <c r="A52" s="27" t="s">
        <v>5</v>
      </c>
      <c r="B52" s="57" t="s">
        <v>39</v>
      </c>
      <c r="C52" s="58"/>
      <c r="D52" s="58"/>
      <c r="E52" s="59"/>
      <c r="F52" s="59"/>
      <c r="G52" s="12"/>
      <c r="H52" s="19"/>
      <c r="I52" s="16"/>
      <c r="J52" s="17"/>
      <c r="K52" s="18"/>
      <c r="L52" s="18"/>
    </row>
    <row r="53" spans="1:12" ht="16.2">
      <c r="A53" s="29"/>
      <c r="B53" s="60"/>
      <c r="C53" s="13" t="s">
        <v>4</v>
      </c>
      <c r="D53" s="55">
        <v>292</v>
      </c>
      <c r="E53" s="47"/>
      <c r="F53" s="47">
        <f>SUM(D53*E53)</f>
        <v>0</v>
      </c>
      <c r="G53" s="12"/>
      <c r="H53" s="4"/>
      <c r="J53" s="9"/>
      <c r="K53" s="8"/>
      <c r="L53" s="8"/>
    </row>
    <row r="54" spans="1:12" ht="15.6">
      <c r="A54" s="29"/>
      <c r="B54" s="57"/>
      <c r="C54" s="58"/>
      <c r="D54" s="58"/>
      <c r="E54" s="59"/>
      <c r="F54" s="59"/>
      <c r="G54" s="12"/>
      <c r="H54" s="4"/>
      <c r="J54" s="9"/>
      <c r="K54" s="8"/>
      <c r="L54" s="8"/>
    </row>
    <row r="55" spans="1:12" ht="99">
      <c r="A55" s="27" t="s">
        <v>6</v>
      </c>
      <c r="B55" s="57" t="s">
        <v>43</v>
      </c>
      <c r="C55" s="58"/>
      <c r="D55" s="58"/>
      <c r="E55" s="59"/>
      <c r="F55" s="59"/>
      <c r="G55" s="12"/>
      <c r="H55" s="4"/>
      <c r="J55" s="9"/>
      <c r="K55" s="8"/>
      <c r="L55" s="8"/>
    </row>
    <row r="56" spans="1:12" ht="16.2">
      <c r="A56" s="29"/>
      <c r="B56" s="60"/>
      <c r="C56" s="13" t="s">
        <v>1</v>
      </c>
      <c r="D56" s="55">
        <v>141</v>
      </c>
      <c r="E56" s="47"/>
      <c r="F56" s="47">
        <f>SUM(D56*E56)</f>
        <v>0</v>
      </c>
      <c r="G56" s="12"/>
      <c r="H56" s="4"/>
      <c r="J56" s="9"/>
      <c r="K56" s="8"/>
      <c r="L56" s="8"/>
    </row>
    <row r="57" spans="1:12" ht="15.6">
      <c r="A57" s="12"/>
      <c r="B57" s="35"/>
      <c r="D57" s="48"/>
      <c r="E57" s="47"/>
      <c r="F57" s="47"/>
      <c r="G57" s="12"/>
      <c r="H57" s="4"/>
      <c r="J57" s="9"/>
      <c r="K57" s="8"/>
      <c r="L57" s="8"/>
    </row>
    <row r="58" spans="1:12" ht="16.2" thickBot="1">
      <c r="A58" s="10"/>
      <c r="B58" s="49" t="s">
        <v>37</v>
      </c>
      <c r="C58" s="11" t="s">
        <v>3</v>
      </c>
      <c r="D58" s="50"/>
      <c r="E58" s="51"/>
      <c r="F58" s="52">
        <f>SUM(F53:F56)</f>
        <v>0</v>
      </c>
      <c r="G58" s="12"/>
      <c r="H58" s="4"/>
      <c r="J58" s="9"/>
      <c r="K58" s="8"/>
      <c r="L58" s="8"/>
    </row>
    <row r="59" spans="1:12" ht="15.6">
      <c r="A59" s="12"/>
      <c r="B59" s="35"/>
      <c r="D59" s="48"/>
      <c r="E59" s="47"/>
      <c r="F59" s="47"/>
      <c r="G59" s="12"/>
      <c r="H59" s="4"/>
      <c r="J59" s="9"/>
      <c r="K59" s="8"/>
      <c r="L59" s="8"/>
    </row>
    <row r="60" spans="1:12" ht="15">
      <c r="A60" s="4"/>
      <c r="B60" s="35"/>
      <c r="D60" s="36"/>
      <c r="E60" s="47"/>
      <c r="F60" s="47"/>
      <c r="G60" s="4"/>
      <c r="H60" s="4"/>
    </row>
    <row r="61" spans="1:12" ht="16.2" thickBot="1">
      <c r="A61" s="21"/>
      <c r="B61" s="61" t="s">
        <v>16</v>
      </c>
      <c r="C61" s="22" t="s">
        <v>3</v>
      </c>
      <c r="D61" s="62"/>
      <c r="E61" s="63"/>
      <c r="F61" s="64">
        <f>SUM(F58+F46+F21)</f>
        <v>0</v>
      </c>
    </row>
    <row r="62" spans="1:12">
      <c r="B62" s="35"/>
      <c r="D62" s="35"/>
      <c r="E62" s="35"/>
      <c r="F62" s="35"/>
    </row>
    <row r="63" spans="1:12" ht="16.2" thickBot="1">
      <c r="A63" s="10"/>
      <c r="B63" s="49" t="s">
        <v>17</v>
      </c>
      <c r="C63" s="11" t="s">
        <v>3</v>
      </c>
      <c r="D63" s="50"/>
      <c r="E63" s="51"/>
      <c r="F63" s="52">
        <f>SUM(F61)*0.25</f>
        <v>0</v>
      </c>
    </row>
    <row r="64" spans="1:12">
      <c r="B64" s="35"/>
      <c r="D64" s="35"/>
      <c r="E64" s="35"/>
      <c r="F64" s="35"/>
    </row>
    <row r="65" spans="1:6" ht="16.2" thickBot="1">
      <c r="A65" s="23"/>
      <c r="B65" s="65" t="s">
        <v>18</v>
      </c>
      <c r="C65" s="24" t="s">
        <v>3</v>
      </c>
      <c r="D65" s="66"/>
      <c r="E65" s="67"/>
      <c r="F65" s="68">
        <f>SUM(F61:F63)</f>
        <v>0</v>
      </c>
    </row>
    <row r="66" spans="1:6">
      <c r="B66" s="35"/>
      <c r="D66" s="35"/>
      <c r="E66" s="35"/>
      <c r="F66" s="35"/>
    </row>
    <row r="67" spans="1:6">
      <c r="B67" s="35"/>
      <c r="D67" s="35"/>
      <c r="E67" s="35"/>
      <c r="F67" s="35"/>
    </row>
    <row r="68" spans="1:6">
      <c r="B68" s="35"/>
      <c r="D68" s="35"/>
      <c r="E68" s="35"/>
      <c r="F68" s="35"/>
    </row>
    <row r="69" spans="1:6">
      <c r="B69" s="35"/>
      <c r="D69" s="35"/>
      <c r="E69" s="35"/>
      <c r="F69" s="35"/>
    </row>
  </sheetData>
  <mergeCells count="4">
    <mergeCell ref="B2:F2"/>
    <mergeCell ref="B4:F4"/>
    <mergeCell ref="B5:F5"/>
    <mergeCell ref="B3:F3"/>
  </mergeCells>
  <phoneticPr fontId="21" type="noConversion"/>
  <pageMargins left="0.98425196850393704" right="0.39370078740157483" top="0.59055118110236227" bottom="0.59055118110236227" header="0" footer="0"/>
  <pageSetup paperSize="9" scale="70" orientation="portrait" horizontalDpi="4294967293" r:id="rId1"/>
  <headerFooter alignWithMargins="0"/>
  <rowBreaks count="3" manualBreakCount="3">
    <brk id="12" max="5" man="1"/>
    <brk id="22" max="5" man="1"/>
    <brk id="4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XXXXXX</vt:lpstr>
      <vt:lpstr>STAZE ZLATNA GREDA</vt:lpstr>
      <vt:lpstr>'STAZE ZLATNA GREDA'!Print_Area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Andrasic</dc:creator>
  <cp:lastModifiedBy>Windows User</cp:lastModifiedBy>
  <cp:lastPrinted>2014-09-17T17:24:02Z</cp:lastPrinted>
  <dcterms:created xsi:type="dcterms:W3CDTF">2009-03-17T09:52:05Z</dcterms:created>
  <dcterms:modified xsi:type="dcterms:W3CDTF">2018-02-26T08:04:07Z</dcterms:modified>
</cp:coreProperties>
</file>